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6880" windowHeight="15300"/>
  </bookViews>
  <sheets>
    <sheet name="Unternehmerlohn" sheetId="1" r:id="rId1"/>
    <sheet name="Kapitalbedarf" sheetId="2" r:id="rId2"/>
    <sheet name="Tabelle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21" i="1"/>
  <c r="B22" i="1"/>
  <c r="D22" i="1"/>
  <c r="D23" i="1"/>
  <c r="D15" i="1"/>
  <c r="D16" i="1"/>
  <c r="D17" i="1"/>
  <c r="D18" i="1"/>
  <c r="D25" i="1"/>
  <c r="D26" i="1"/>
  <c r="D27" i="1"/>
  <c r="D29" i="1"/>
  <c r="B29" i="1"/>
  <c r="B24" i="2"/>
  <c r="B19" i="2"/>
  <c r="B11" i="2"/>
  <c r="B6" i="2"/>
  <c r="B21" i="2"/>
  <c r="B23" i="2"/>
</calcChain>
</file>

<file path=xl/sharedStrings.xml><?xml version="1.0" encoding="utf-8"?>
<sst xmlns="http://schemas.openxmlformats.org/spreadsheetml/2006/main" count="47" uniqueCount="42">
  <si>
    <t>Unternehmerlohn</t>
  </si>
  <si>
    <t>Betrag/Monat</t>
  </si>
  <si>
    <t>Fälligkeit im Jahr</t>
  </si>
  <si>
    <t>Summe</t>
  </si>
  <si>
    <t>Miete</t>
  </si>
  <si>
    <t>Nebenkosten (Heizung, Wasser, Strom Müll, etc.)</t>
  </si>
  <si>
    <t>Lebensmittel/Hausrat</t>
  </si>
  <si>
    <t>Kleidung</t>
  </si>
  <si>
    <t>Internet/Telefon</t>
  </si>
  <si>
    <t>Urlaub</t>
  </si>
  <si>
    <t>Freizeit</t>
  </si>
  <si>
    <t>Sparen</t>
  </si>
  <si>
    <t>Sonderausgaben</t>
  </si>
  <si>
    <t>Kosten der privaten Haushaltsführung</t>
  </si>
  <si>
    <t>Krankenversicherung</t>
  </si>
  <si>
    <t>andere private Versicherungen</t>
  </si>
  <si>
    <t>private Rentenversicherung</t>
  </si>
  <si>
    <t>private Versicherungen</t>
  </si>
  <si>
    <t>Rücklage Einkommensteuer</t>
  </si>
  <si>
    <t>Tilgung/Zinszahlung priv. Darlehen</t>
  </si>
  <si>
    <t>sonstige Ausgaben</t>
  </si>
  <si>
    <t>Dividende</t>
  </si>
  <si>
    <t>sonstige Einnahmen</t>
  </si>
  <si>
    <t>Einnahmen</t>
  </si>
  <si>
    <t>erforderlicher Unternehmerlohn</t>
  </si>
  <si>
    <t>Langfristige Investitionen</t>
  </si>
  <si>
    <t>Büro- und Geschäftsausstattung</t>
  </si>
  <si>
    <t>Software</t>
  </si>
  <si>
    <t>Reserve</t>
  </si>
  <si>
    <t>Betrag</t>
  </si>
  <si>
    <t>finanziert durch</t>
  </si>
  <si>
    <t>Eigenmittel</t>
  </si>
  <si>
    <t>Bürobedarf</t>
  </si>
  <si>
    <t>Rerserve</t>
  </si>
  <si>
    <t>Betriebsmittel (z. B. Auto)</t>
  </si>
  <si>
    <t>Fremdmittel</t>
  </si>
  <si>
    <t>Gründungskosten</t>
  </si>
  <si>
    <t>Beratung</t>
  </si>
  <si>
    <t>Werbung</t>
  </si>
  <si>
    <t>Mittel- und kurzfristige Investitionen</t>
  </si>
  <si>
    <t>Kapitalbedarf gesamt</t>
  </si>
  <si>
    <t>Rückzahlung Autokredit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</si>
</sst>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44" fontId="0" fillId="0" borderId="1" xfId="0" applyNumberFormat="1" applyBorder="1"/>
    <xf numFmtId="44" fontId="2" fillId="0" borderId="1" xfId="0" applyNumberFormat="1" applyFont="1" applyBorder="1"/>
    <xf numFmtId="0" fontId="3" fillId="0" borderId="1" xfId="0" applyFont="1" applyBorder="1"/>
    <xf numFmtId="44" fontId="3" fillId="0" borderId="1" xfId="1" applyFont="1" applyBorder="1"/>
    <xf numFmtId="44" fontId="3" fillId="0" borderId="1" xfId="0" applyNumberFormat="1" applyFont="1" applyBorder="1"/>
    <xf numFmtId="44" fontId="4" fillId="0" borderId="1" xfId="0" applyNumberFormat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8" sqref="D8"/>
    </sheetView>
  </sheetViews>
  <sheetFormatPr baseColWidth="10" defaultRowHeight="15" x14ac:dyDescent="0.25"/>
  <cols>
    <col min="1" max="1" width="45.28515625" bestFit="1" customWidth="1"/>
    <col min="2" max="2" width="13.28515625" bestFit="1" customWidth="1"/>
    <col min="3" max="3" width="9.140625" bestFit="1" customWidth="1"/>
    <col min="4" max="4" width="12" bestFit="1" customWidth="1"/>
  </cols>
  <sheetData>
    <row r="1" spans="1:4" x14ac:dyDescent="0.25">
      <c r="A1" s="2" t="s">
        <v>0</v>
      </c>
      <c r="B1" s="1"/>
      <c r="C1" s="1"/>
      <c r="D1" s="1"/>
    </row>
    <row r="3" spans="1:4" ht="30" x14ac:dyDescent="0.25">
      <c r="A3" s="3"/>
      <c r="B3" s="3" t="s">
        <v>1</v>
      </c>
      <c r="C3" s="4" t="s">
        <v>2</v>
      </c>
      <c r="D3" s="3" t="s">
        <v>3</v>
      </c>
    </row>
    <row r="4" spans="1:4" x14ac:dyDescent="0.25">
      <c r="A4" s="5" t="s">
        <v>4</v>
      </c>
      <c r="B4" s="6">
        <v>750</v>
      </c>
      <c r="C4" s="5">
        <v>12</v>
      </c>
      <c r="D4" s="6">
        <v>9000</v>
      </c>
    </row>
    <row r="5" spans="1:4" x14ac:dyDescent="0.25">
      <c r="A5" s="5" t="s">
        <v>5</v>
      </c>
      <c r="B5" s="6">
        <v>80</v>
      </c>
      <c r="C5" s="5">
        <v>12</v>
      </c>
      <c r="D5" s="6">
        <v>960</v>
      </c>
    </row>
    <row r="6" spans="1:4" x14ac:dyDescent="0.25">
      <c r="A6" s="5" t="s">
        <v>6</v>
      </c>
      <c r="B6" s="6">
        <v>250</v>
      </c>
      <c r="C6" s="5">
        <v>12</v>
      </c>
      <c r="D6" s="6">
        <v>3000</v>
      </c>
    </row>
    <row r="7" spans="1:4" x14ac:dyDescent="0.25">
      <c r="A7" s="5" t="s">
        <v>7</v>
      </c>
      <c r="B7" s="6">
        <v>150</v>
      </c>
      <c r="C7" s="5">
        <v>12</v>
      </c>
      <c r="D7" s="6">
        <v>1800</v>
      </c>
    </row>
    <row r="8" spans="1:4" x14ac:dyDescent="0.25">
      <c r="A8" s="5" t="s">
        <v>8</v>
      </c>
      <c r="B8" s="6">
        <v>50</v>
      </c>
      <c r="C8" s="5">
        <v>12</v>
      </c>
      <c r="D8" s="6">
        <v>600</v>
      </c>
    </row>
    <row r="9" spans="1:4" x14ac:dyDescent="0.25">
      <c r="A9" s="5" t="s">
        <v>9</v>
      </c>
      <c r="B9" s="6">
        <v>800</v>
      </c>
      <c r="C9" s="5">
        <v>1</v>
      </c>
      <c r="D9" s="6">
        <v>800</v>
      </c>
    </row>
    <row r="10" spans="1:4" x14ac:dyDescent="0.25">
      <c r="A10" s="5" t="s">
        <v>10</v>
      </c>
      <c r="B10" s="6">
        <v>100</v>
      </c>
      <c r="C10" s="5">
        <v>12</v>
      </c>
      <c r="D10" s="6">
        <v>1200</v>
      </c>
    </row>
    <row r="11" spans="1:4" x14ac:dyDescent="0.25">
      <c r="A11" s="5" t="s">
        <v>11</v>
      </c>
      <c r="B11" s="6">
        <v>200</v>
      </c>
      <c r="C11" s="5">
        <v>12</v>
      </c>
      <c r="D11" s="6">
        <v>2400</v>
      </c>
    </row>
    <row r="12" spans="1:4" x14ac:dyDescent="0.25">
      <c r="A12" s="5" t="s">
        <v>12</v>
      </c>
      <c r="B12" s="6">
        <v>100</v>
      </c>
      <c r="C12" s="5">
        <v>12</v>
      </c>
      <c r="D12" s="6">
        <v>1200</v>
      </c>
    </row>
    <row r="13" spans="1:4" x14ac:dyDescent="0.25">
      <c r="A13" s="3" t="s">
        <v>13</v>
      </c>
      <c r="B13" s="5"/>
      <c r="C13" s="5"/>
      <c r="D13" s="7">
        <v>20960</v>
      </c>
    </row>
    <row r="14" spans="1:4" x14ac:dyDescent="0.25">
      <c r="A14" s="5"/>
      <c r="B14" s="5"/>
      <c r="C14" s="5"/>
      <c r="D14" s="5"/>
    </row>
    <row r="15" spans="1:4" x14ac:dyDescent="0.25">
      <c r="A15" s="5" t="s">
        <v>14</v>
      </c>
      <c r="B15" s="6">
        <v>360</v>
      </c>
      <c r="C15" s="5">
        <v>12</v>
      </c>
      <c r="D15" s="8">
        <f>C15*B15</f>
        <v>4320</v>
      </c>
    </row>
    <row r="16" spans="1:4" x14ac:dyDescent="0.25">
      <c r="A16" s="5" t="s">
        <v>16</v>
      </c>
      <c r="B16" s="6">
        <v>150</v>
      </c>
      <c r="C16" s="5">
        <v>12</v>
      </c>
      <c r="D16" s="8">
        <f t="shared" ref="D16:D17" si="0">C16*B16</f>
        <v>1800</v>
      </c>
    </row>
    <row r="17" spans="1:4" x14ac:dyDescent="0.25">
      <c r="A17" s="5" t="s">
        <v>15</v>
      </c>
      <c r="B17" s="6">
        <v>400</v>
      </c>
      <c r="C17" s="5">
        <v>1</v>
      </c>
      <c r="D17" s="8">
        <f t="shared" si="0"/>
        <v>400</v>
      </c>
    </row>
    <row r="18" spans="1:4" x14ac:dyDescent="0.25">
      <c r="A18" s="3" t="s">
        <v>17</v>
      </c>
      <c r="B18" s="3"/>
      <c r="C18" s="3"/>
      <c r="D18" s="9">
        <f>SUM(D15:D17)</f>
        <v>6520</v>
      </c>
    </row>
    <row r="19" spans="1:4" x14ac:dyDescent="0.25">
      <c r="A19" s="5"/>
      <c r="B19" s="5"/>
      <c r="C19" s="5"/>
      <c r="D19" s="5"/>
    </row>
    <row r="20" spans="1:4" x14ac:dyDescent="0.25">
      <c r="A20" s="5" t="s">
        <v>18</v>
      </c>
      <c r="B20" s="6">
        <v>200</v>
      </c>
      <c r="C20" s="5">
        <v>12</v>
      </c>
      <c r="D20" s="8">
        <f>C20*B20</f>
        <v>2400</v>
      </c>
    </row>
    <row r="21" spans="1:4" x14ac:dyDescent="0.25">
      <c r="A21" s="5" t="s">
        <v>19</v>
      </c>
      <c r="B21" s="6">
        <v>150</v>
      </c>
      <c r="C21" s="5">
        <v>12</v>
      </c>
      <c r="D21" s="8">
        <f>C21*B21</f>
        <v>1800</v>
      </c>
    </row>
    <row r="22" spans="1:4" s="1" customFormat="1" x14ac:dyDescent="0.25">
      <c r="A22" s="10" t="s">
        <v>41</v>
      </c>
      <c r="B22" s="11">
        <f>6667/12</f>
        <v>555.58333333333337</v>
      </c>
      <c r="C22" s="10">
        <v>12</v>
      </c>
      <c r="D22" s="12">
        <f>C22*B22</f>
        <v>6667</v>
      </c>
    </row>
    <row r="23" spans="1:4" x14ac:dyDescent="0.25">
      <c r="A23" s="3" t="s">
        <v>20</v>
      </c>
      <c r="B23" s="3"/>
      <c r="C23" s="3"/>
      <c r="D23" s="9">
        <f>SUM(D20:D22)</f>
        <v>10867</v>
      </c>
    </row>
    <row r="24" spans="1:4" x14ac:dyDescent="0.25">
      <c r="A24" s="5"/>
      <c r="B24" s="5"/>
      <c r="C24" s="5"/>
      <c r="D24" s="5"/>
    </row>
    <row r="25" spans="1:4" x14ac:dyDescent="0.25">
      <c r="A25" s="5" t="s">
        <v>21</v>
      </c>
      <c r="B25" s="6">
        <v>50</v>
      </c>
      <c r="C25" s="5">
        <v>12</v>
      </c>
      <c r="D25" s="6">
        <f>C25*B25</f>
        <v>600</v>
      </c>
    </row>
    <row r="26" spans="1:4" x14ac:dyDescent="0.25">
      <c r="A26" s="5" t="s">
        <v>22</v>
      </c>
      <c r="B26" s="6">
        <v>0</v>
      </c>
      <c r="C26" s="5">
        <v>12</v>
      </c>
      <c r="D26" s="6">
        <f>C26*B26</f>
        <v>0</v>
      </c>
    </row>
    <row r="27" spans="1:4" x14ac:dyDescent="0.25">
      <c r="A27" s="3" t="s">
        <v>23</v>
      </c>
      <c r="B27" s="3"/>
      <c r="C27" s="3"/>
      <c r="D27" s="7">
        <f>SUM(D25:D26)</f>
        <v>600</v>
      </c>
    </row>
    <row r="28" spans="1:4" x14ac:dyDescent="0.25">
      <c r="A28" s="5"/>
      <c r="B28" s="5"/>
      <c r="C28" s="5"/>
      <c r="D28" s="5"/>
    </row>
    <row r="29" spans="1:4" x14ac:dyDescent="0.25">
      <c r="A29" s="3" t="s">
        <v>24</v>
      </c>
      <c r="B29" s="13">
        <f>D29/C29</f>
        <v>3145.5833333333335</v>
      </c>
      <c r="C29" s="3">
        <v>12</v>
      </c>
      <c r="D29" s="9">
        <f>D23+D18+D13-D27</f>
        <v>37747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24" sqref="E24"/>
    </sheetView>
  </sheetViews>
  <sheetFormatPr baseColWidth="10" defaultRowHeight="15" x14ac:dyDescent="0.25"/>
  <cols>
    <col min="1" max="1" width="34.42578125" bestFit="1" customWidth="1"/>
    <col min="2" max="2" width="12" bestFit="1" customWidth="1"/>
    <col min="3" max="3" width="15" bestFit="1" customWidth="1"/>
  </cols>
  <sheetData>
    <row r="1" spans="1:3" x14ac:dyDescent="0.25">
      <c r="A1" s="3" t="s">
        <v>25</v>
      </c>
      <c r="B1" s="5"/>
      <c r="C1" s="5"/>
    </row>
    <row r="2" spans="1:3" x14ac:dyDescent="0.25">
      <c r="A2" s="5"/>
      <c r="B2" s="3" t="s">
        <v>29</v>
      </c>
      <c r="C2" s="3" t="s">
        <v>30</v>
      </c>
    </row>
    <row r="3" spans="1:3" x14ac:dyDescent="0.25">
      <c r="A3" s="5" t="s">
        <v>26</v>
      </c>
      <c r="B3" s="6">
        <v>1500</v>
      </c>
      <c r="C3" s="5"/>
    </row>
    <row r="4" spans="1:3" x14ac:dyDescent="0.25">
      <c r="A4" s="5" t="s">
        <v>27</v>
      </c>
      <c r="B4" s="6">
        <v>500</v>
      </c>
      <c r="C4" s="5"/>
    </row>
    <row r="5" spans="1:3" x14ac:dyDescent="0.25">
      <c r="A5" s="5" t="s">
        <v>28</v>
      </c>
      <c r="B5" s="6">
        <v>1000</v>
      </c>
      <c r="C5" s="5"/>
    </row>
    <row r="6" spans="1:3" x14ac:dyDescent="0.25">
      <c r="A6" s="5"/>
      <c r="B6" s="7">
        <f>SUM(B3:B5)</f>
        <v>3000</v>
      </c>
      <c r="C6" s="5" t="s">
        <v>31</v>
      </c>
    </row>
    <row r="7" spans="1:3" x14ac:dyDescent="0.25">
      <c r="A7" s="5"/>
      <c r="B7" s="6"/>
      <c r="C7" s="5"/>
    </row>
    <row r="8" spans="1:3" x14ac:dyDescent="0.25">
      <c r="A8" s="3" t="s">
        <v>39</v>
      </c>
      <c r="B8" s="6"/>
      <c r="C8" s="5"/>
    </row>
    <row r="9" spans="1:3" x14ac:dyDescent="0.25">
      <c r="A9" s="5" t="s">
        <v>32</v>
      </c>
      <c r="B9" s="6">
        <v>1000</v>
      </c>
      <c r="C9" s="5"/>
    </row>
    <row r="10" spans="1:3" x14ac:dyDescent="0.25">
      <c r="A10" s="5" t="s">
        <v>33</v>
      </c>
      <c r="B10" s="6">
        <v>1000</v>
      </c>
      <c r="C10" s="5"/>
    </row>
    <row r="11" spans="1:3" x14ac:dyDescent="0.25">
      <c r="A11" s="5"/>
      <c r="B11" s="7">
        <f>SUM(B9:B10)</f>
        <v>2000</v>
      </c>
      <c r="C11" s="5" t="s">
        <v>31</v>
      </c>
    </row>
    <row r="12" spans="1:3" x14ac:dyDescent="0.25">
      <c r="A12" s="5"/>
      <c r="B12" s="6"/>
      <c r="C12" s="5"/>
    </row>
    <row r="13" spans="1:3" x14ac:dyDescent="0.25">
      <c r="A13" s="5" t="s">
        <v>34</v>
      </c>
      <c r="B13" s="6">
        <v>20000</v>
      </c>
      <c r="C13" s="5" t="s">
        <v>35</v>
      </c>
    </row>
    <row r="14" spans="1:3" x14ac:dyDescent="0.25">
      <c r="A14" s="5"/>
      <c r="B14" s="6"/>
      <c r="C14" s="5"/>
    </row>
    <row r="15" spans="1:3" x14ac:dyDescent="0.25">
      <c r="A15" s="3" t="s">
        <v>36</v>
      </c>
      <c r="B15" s="6"/>
      <c r="C15" s="5"/>
    </row>
    <row r="16" spans="1:3" x14ac:dyDescent="0.25">
      <c r="A16" s="5" t="s">
        <v>37</v>
      </c>
      <c r="B16" s="6">
        <v>500</v>
      </c>
      <c r="C16" s="5"/>
    </row>
    <row r="17" spans="1:3" x14ac:dyDescent="0.25">
      <c r="A17" s="5" t="s">
        <v>38</v>
      </c>
      <c r="B17" s="6">
        <v>5000</v>
      </c>
      <c r="C17" s="5"/>
    </row>
    <row r="18" spans="1:3" x14ac:dyDescent="0.25">
      <c r="A18" s="5" t="s">
        <v>28</v>
      </c>
      <c r="B18" s="6">
        <v>1000</v>
      </c>
      <c r="C18" s="5"/>
    </row>
    <row r="19" spans="1:3" x14ac:dyDescent="0.25">
      <c r="A19" s="5"/>
      <c r="B19" s="9">
        <f>SUM(B16:B18)</f>
        <v>6500</v>
      </c>
      <c r="C19" s="5" t="s">
        <v>31</v>
      </c>
    </row>
    <row r="20" spans="1:3" x14ac:dyDescent="0.25">
      <c r="A20" s="5"/>
      <c r="B20" s="5"/>
      <c r="C20" s="5"/>
    </row>
    <row r="21" spans="1:3" x14ac:dyDescent="0.25">
      <c r="A21" s="3" t="s">
        <v>40</v>
      </c>
      <c r="B21" s="9">
        <f>B19+B13+B11+B6</f>
        <v>31500</v>
      </c>
      <c r="C21" s="5"/>
    </row>
    <row r="22" spans="1:3" x14ac:dyDescent="0.25">
      <c r="A22" s="5"/>
      <c r="B22" s="5"/>
      <c r="C22" s="5"/>
    </row>
    <row r="23" spans="1:3" x14ac:dyDescent="0.25">
      <c r="A23" s="3" t="s">
        <v>31</v>
      </c>
      <c r="B23" s="8">
        <f>B21-B13</f>
        <v>11500</v>
      </c>
      <c r="C23" s="5"/>
    </row>
    <row r="24" spans="1:3" x14ac:dyDescent="0.25">
      <c r="A24" s="3" t="s">
        <v>35</v>
      </c>
      <c r="B24" s="8">
        <f>B13</f>
        <v>20000</v>
      </c>
      <c r="C24" s="5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Unternehmerlohn</vt:lpstr>
      <vt:lpstr>Kapitalbedarf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Richter</dc:creator>
  <cp:lastModifiedBy>Zyber, Erik</cp:lastModifiedBy>
  <dcterms:created xsi:type="dcterms:W3CDTF">2015-09-07T06:34:53Z</dcterms:created>
  <dcterms:modified xsi:type="dcterms:W3CDTF">2016-04-21T10:47:33Z</dcterms:modified>
</cp:coreProperties>
</file>